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3515"/>
  <workbookPr autoCompressPictures="0"/>
  <bookViews>
    <workbookView xWindow="5320" yWindow="2900" windowWidth="15480" windowHeight="8140"/>
  </bookViews>
  <sheets>
    <sheet name="Debt Affordability" sheetId="3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12" i="3" l="1"/>
  <c r="B8" i="3"/>
  <c r="B7" i="3"/>
  <c r="B9" i="3"/>
  <c r="B13" i="3"/>
  <c r="B10" i="3"/>
  <c r="B14" i="3"/>
  <c r="B20" i="3"/>
  <c r="B24" i="3"/>
  <c r="B26" i="3"/>
  <c r="B22" i="3"/>
</calcChain>
</file>

<file path=xl/sharedStrings.xml><?xml version="1.0" encoding="utf-8"?>
<sst xmlns="http://schemas.openxmlformats.org/spreadsheetml/2006/main" count="24" uniqueCount="23">
  <si>
    <t>AFFORDABILITY RULE-of-THUMB CALCULATOR</t>
  </si>
  <si>
    <t>Calculating Loan Payments:</t>
  </si>
  <si>
    <t>Loan 1 (eg)</t>
  </si>
  <si>
    <t>Enter Total Amounts Borrowed:</t>
  </si>
  <si>
    <t>Interest Rate</t>
  </si>
  <si>
    <t>Number of years to repayment:</t>
  </si>
  <si>
    <t>Number of monthly payments: (calculated)</t>
  </si>
  <si>
    <t>Monthly rate (calculated automatically)</t>
  </si>
  <si>
    <t>Monthly payment (calculated)</t>
  </si>
  <si>
    <t>Yearly payment (calculated)</t>
  </si>
  <si>
    <t>Total principal borrowed:</t>
  </si>
  <si>
    <t>Total monthly loan payments</t>
  </si>
  <si>
    <t>Total annual loan payments</t>
  </si>
  <si>
    <t xml:space="preserve">How much of your annual family income may be devoted to loan repayments?  </t>
  </si>
  <si>
    <t xml:space="preserve">One recommended limit is eight percent of family income, </t>
  </si>
  <si>
    <t>but some may choose to devote less or more.</t>
  </si>
  <si>
    <t>Annual loan payments are, as shown above:</t>
  </si>
  <si>
    <t xml:space="preserve"> </t>
  </si>
  <si>
    <r>
      <t xml:space="preserve">If you are willing to spend up to </t>
    </r>
    <r>
      <rPr>
        <b/>
        <sz val="11"/>
        <color indexed="56"/>
        <rFont val="Calibri"/>
        <family val="2"/>
      </rPr>
      <t>six</t>
    </r>
    <r>
      <rPr>
        <sz val="11"/>
        <color indexed="56"/>
        <rFont val="Calibri"/>
        <family val="2"/>
      </rPr>
      <t xml:space="preserve"> percent of your income to service these loans, then the annual family income needed would be:</t>
    </r>
  </si>
  <si>
    <r>
      <t xml:space="preserve">If you are willing to spend up to </t>
    </r>
    <r>
      <rPr>
        <b/>
        <sz val="11"/>
        <color indexed="56"/>
        <rFont val="Calibri"/>
        <family val="2"/>
      </rPr>
      <t>eight</t>
    </r>
    <r>
      <rPr>
        <sz val="11"/>
        <color indexed="56"/>
        <rFont val="Calibri"/>
        <family val="2"/>
      </rPr>
      <t xml:space="preserve"> percent of your income to service these loans, then the annual family income needed would be:</t>
    </r>
  </si>
  <si>
    <r>
      <t xml:space="preserve">If you are willing to spend </t>
    </r>
    <r>
      <rPr>
        <b/>
        <sz val="11"/>
        <color indexed="56"/>
        <rFont val="Calibri"/>
        <family val="2"/>
      </rPr>
      <t>ten</t>
    </r>
    <r>
      <rPr>
        <sz val="11"/>
        <color indexed="56"/>
        <rFont val="Calibri"/>
        <family val="2"/>
      </rPr>
      <t xml:space="preserve"> percent of your income to service these loans, then the annual family income needed would be:</t>
    </r>
  </si>
  <si>
    <t xml:space="preserve">Loan 2 </t>
  </si>
  <si>
    <t xml:space="preserve">Loan 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</si>
</sst>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0.0%"/>
    <numFmt numFmtId="166" formatCode="0.000%"/>
  </numFmts>
  <fonts count="12" x14ac:knownFonts="1">
    <font>
      <sz val="11"/>
      <color theme="1"/>
      <name val="Calibri"/>
      <family val="2"/>
      <scheme val="minor"/>
    </font>
    <font>
      <b/>
      <sz val="11"/>
      <color indexed="56"/>
      <name val="Calibri"/>
      <family val="2"/>
    </font>
    <font>
      <sz val="11"/>
      <color indexed="56"/>
      <name val="Calibri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i/>
      <sz val="11"/>
      <color theme="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theme="4"/>
      </bottom>
      <diagonal/>
    </border>
  </borders>
  <cellStyleXfs count="7">
    <xf numFmtId="0" fontId="0" fillId="0" borderId="0"/>
    <xf numFmtId="44" fontId="3" fillId="0" borderId="0" applyFon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9" fontId="3" fillId="0" borderId="0" applyFont="0" applyFill="0" applyBorder="0" applyAlignment="0" applyProtection="0"/>
    <xf numFmtId="0" fontId="7" fillId="0" borderId="5" applyNumberFormat="0" applyFill="0" applyAlignment="0" applyProtection="0"/>
  </cellStyleXfs>
  <cellXfs count="19">
    <xf numFmtId="0" fontId="0" fillId="0" borderId="0" xfId="0"/>
    <xf numFmtId="0" fontId="0" fillId="0" borderId="0" xfId="0" applyFont="1"/>
    <xf numFmtId="0" fontId="8" fillId="0" borderId="2" xfId="2" applyFont="1"/>
    <xf numFmtId="0" fontId="6" fillId="0" borderId="3" xfId="3" applyFont="1"/>
    <xf numFmtId="0" fontId="6" fillId="0" borderId="3" xfId="3" applyFont="1" applyAlignment="1">
      <alignment horizontal="center"/>
    </xf>
    <xf numFmtId="0" fontId="9" fillId="0" borderId="0" xfId="0" applyFont="1"/>
    <xf numFmtId="164" fontId="3" fillId="0" borderId="0" xfId="1" applyNumberFormat="1" applyFont="1"/>
    <xf numFmtId="165" fontId="3" fillId="0" borderId="0" xfId="5" applyNumberFormat="1" applyFont="1"/>
    <xf numFmtId="0" fontId="0" fillId="0" borderId="1" xfId="0" applyFont="1" applyBorder="1"/>
    <xf numFmtId="0" fontId="10" fillId="0" borderId="0" xfId="0" applyFont="1"/>
    <xf numFmtId="166" fontId="10" fillId="0" borderId="0" xfId="5" applyNumberFormat="1" applyFont="1"/>
    <xf numFmtId="8" fontId="10" fillId="0" borderId="0" xfId="0" applyNumberFormat="1" applyFont="1"/>
    <xf numFmtId="164" fontId="6" fillId="0" borderId="5" xfId="6" applyNumberFormat="1" applyFont="1"/>
    <xf numFmtId="8" fontId="6" fillId="0" borderId="5" xfId="6" applyNumberFormat="1" applyFont="1"/>
    <xf numFmtId="8" fontId="6" fillId="0" borderId="6" xfId="6" applyNumberFormat="1" applyFont="1" applyBorder="1"/>
    <xf numFmtId="0" fontId="11" fillId="0" borderId="0" xfId="0" applyFont="1"/>
    <xf numFmtId="6" fontId="6" fillId="0" borderId="4" xfId="4" applyNumberFormat="1" applyFont="1"/>
    <xf numFmtId="0" fontId="10" fillId="0" borderId="0" xfId="0" applyFont="1" applyAlignment="1">
      <alignment wrapText="1"/>
    </xf>
    <xf numFmtId="6" fontId="10" fillId="0" borderId="0" xfId="0" applyNumberFormat="1" applyFont="1"/>
  </cellXfs>
  <cellStyles count="7">
    <cellStyle name="Currency" xfId="1" builtinId="4"/>
    <cellStyle name="Heading 1" xfId="2" builtinId="16"/>
    <cellStyle name="Heading 2" xfId="3" builtinId="17"/>
    <cellStyle name="Heading 3" xfId="4" builtinId="18"/>
    <cellStyle name="Normal" xfId="0" builtinId="0"/>
    <cellStyle name="Percent" xfId="5" builtinId="5"/>
    <cellStyle name="Total" xfId="6" builtinId="2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topLeftCell="A23" workbookViewId="0">
      <selection activeCell="B26" sqref="B26"/>
    </sheetView>
  </sheetViews>
  <sheetFormatPr baseColWidth="10" defaultColWidth="8.83203125" defaultRowHeight="14" x14ac:dyDescent="0"/>
  <cols>
    <col min="1" max="1" width="44.83203125" style="1" customWidth="1"/>
    <col min="2" max="2" width="14.1640625" style="1" customWidth="1"/>
    <col min="3" max="3" width="14.5" style="1" customWidth="1"/>
    <col min="4" max="4" width="16.6640625" style="1" customWidth="1"/>
    <col min="5" max="16384" width="8.83203125" style="1"/>
  </cols>
  <sheetData>
    <row r="1" spans="1:11" ht="21" thickBot="1">
      <c r="A1" s="2" t="s">
        <v>0</v>
      </c>
    </row>
    <row r="2" spans="1:11" ht="15" thickTop="1"/>
    <row r="3" spans="1:11" ht="15" thickBot="1">
      <c r="A3" s="3" t="s">
        <v>1</v>
      </c>
      <c r="B3" s="4" t="s">
        <v>2</v>
      </c>
      <c r="C3" s="4" t="s">
        <v>21</v>
      </c>
      <c r="D3" s="4" t="s">
        <v>22</v>
      </c>
      <c r="E3" s="3"/>
      <c r="F3" s="3"/>
      <c r="G3" s="3"/>
      <c r="H3" s="3"/>
      <c r="I3" s="3"/>
      <c r="J3" s="3"/>
      <c r="K3" s="3"/>
    </row>
    <row r="4" spans="1:11" ht="15" thickTop="1">
      <c r="A4" s="5" t="s">
        <v>3</v>
      </c>
      <c r="B4" s="6">
        <v>30000</v>
      </c>
      <c r="C4" s="6"/>
      <c r="D4" s="6"/>
      <c r="E4" s="6"/>
      <c r="F4" s="6"/>
      <c r="G4" s="6"/>
      <c r="H4" s="6"/>
      <c r="I4" s="6"/>
      <c r="J4" s="6"/>
      <c r="K4" s="6"/>
    </row>
    <row r="5" spans="1:11">
      <c r="A5" s="1" t="s">
        <v>4</v>
      </c>
      <c r="B5" s="7">
        <v>8.2500000000000004E-2</v>
      </c>
      <c r="C5" s="7"/>
      <c r="D5" s="7"/>
      <c r="E5" s="7"/>
      <c r="F5" s="7"/>
      <c r="G5" s="7"/>
      <c r="H5" s="7"/>
      <c r="I5" s="7"/>
      <c r="J5" s="7"/>
      <c r="K5" s="7"/>
    </row>
    <row r="6" spans="1:11">
      <c r="A6" s="8" t="s">
        <v>5</v>
      </c>
      <c r="B6" s="8">
        <v>10</v>
      </c>
      <c r="C6" s="8"/>
      <c r="D6" s="8"/>
      <c r="E6" s="8"/>
      <c r="F6" s="8"/>
      <c r="G6" s="8"/>
      <c r="H6" s="8"/>
      <c r="I6" s="8"/>
      <c r="J6" s="8"/>
      <c r="K6" s="8"/>
    </row>
    <row r="7" spans="1:11">
      <c r="A7" s="9" t="s">
        <v>6</v>
      </c>
      <c r="B7" s="9">
        <f>12*B6</f>
        <v>120</v>
      </c>
      <c r="C7" s="9"/>
      <c r="D7" s="9"/>
      <c r="E7" s="9"/>
      <c r="F7" s="9"/>
      <c r="G7" s="9"/>
      <c r="H7" s="9"/>
      <c r="I7" s="9"/>
      <c r="J7" s="9"/>
      <c r="K7" s="9"/>
    </row>
    <row r="8" spans="1:11">
      <c r="A8" s="9" t="s">
        <v>7</v>
      </c>
      <c r="B8" s="10">
        <f>(1+B5)^(1/12)-1</f>
        <v>6.6279668043680573E-3</v>
      </c>
      <c r="C8" s="10"/>
      <c r="D8" s="10"/>
      <c r="E8" s="10"/>
      <c r="F8" s="10"/>
      <c r="G8" s="10"/>
      <c r="H8" s="10"/>
      <c r="I8" s="10"/>
      <c r="J8" s="10"/>
      <c r="K8" s="10"/>
    </row>
    <row r="9" spans="1:11">
      <c r="A9" s="9" t="s">
        <v>8</v>
      </c>
      <c r="B9" s="11">
        <f>PMT(B8,B7,B4)*-1</f>
        <v>363.2470350157887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>
      <c r="A10" s="9" t="s">
        <v>9</v>
      </c>
      <c r="B10" s="11">
        <f>12*B9</f>
        <v>4358.9644201894644</v>
      </c>
      <c r="C10" s="11"/>
      <c r="D10" s="11"/>
      <c r="E10" s="11"/>
      <c r="F10" s="11"/>
      <c r="G10" s="11"/>
      <c r="H10" s="11"/>
      <c r="I10" s="11"/>
      <c r="J10" s="11"/>
      <c r="K10" s="11"/>
    </row>
    <row r="11" spans="1:11">
      <c r="A11" s="9"/>
      <c r="B11" s="11"/>
      <c r="C11" s="11"/>
      <c r="D11" s="11"/>
      <c r="E11" s="11"/>
      <c r="F11" s="11"/>
      <c r="G11" s="11"/>
      <c r="H11" s="11"/>
      <c r="I11" s="11"/>
      <c r="J11" s="11"/>
      <c r="K11" s="11"/>
    </row>
    <row r="12" spans="1:11" ht="15" thickBot="1">
      <c r="A12" s="9" t="s">
        <v>10</v>
      </c>
      <c r="B12" s="12">
        <f>SUM(B4:K4)</f>
        <v>30000</v>
      </c>
      <c r="C12" s="11"/>
      <c r="D12" s="11"/>
      <c r="E12" s="11"/>
      <c r="F12" s="11"/>
      <c r="G12" s="11"/>
      <c r="H12" s="11"/>
      <c r="I12" s="11"/>
      <c r="J12" s="11"/>
      <c r="K12" s="11"/>
    </row>
    <row r="13" spans="1:11" ht="16" thickTop="1" thickBot="1">
      <c r="A13" s="9" t="s">
        <v>11</v>
      </c>
      <c r="B13" s="13">
        <f>SUM(B9:K9)</f>
        <v>363.2470350157887</v>
      </c>
      <c r="C13" s="9"/>
      <c r="D13" s="9"/>
      <c r="E13" s="9"/>
      <c r="F13" s="9"/>
      <c r="G13" s="9"/>
      <c r="H13" s="9"/>
      <c r="I13" s="9"/>
      <c r="J13" s="9"/>
      <c r="K13" s="9"/>
    </row>
    <row r="14" spans="1:11" ht="16" thickTop="1" thickBot="1">
      <c r="A14" s="9" t="s">
        <v>12</v>
      </c>
      <c r="B14" s="14">
        <f>SUM(B10:K10)</f>
        <v>4358.9644201894644</v>
      </c>
      <c r="C14" s="9"/>
      <c r="D14" s="9"/>
      <c r="E14" s="9"/>
      <c r="F14" s="9"/>
      <c r="G14" s="9"/>
      <c r="H14" s="9"/>
      <c r="I14" s="9"/>
      <c r="J14" s="9"/>
      <c r="K14" s="9"/>
    </row>
    <row r="15" spans="1:11" ht="15" thickTop="1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</row>
    <row r="16" spans="1:11" ht="15" thickBot="1">
      <c r="A16" s="3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</row>
    <row r="17" spans="1:11" ht="15" thickTop="1">
      <c r="A17" s="15" t="s">
        <v>14</v>
      </c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1">
      <c r="A18" s="15" t="s">
        <v>15</v>
      </c>
      <c r="B18" s="9"/>
      <c r="C18" s="9"/>
      <c r="D18" s="9"/>
      <c r="E18" s="9"/>
      <c r="F18" s="9"/>
      <c r="G18" s="9"/>
      <c r="H18" s="9"/>
      <c r="I18" s="9"/>
      <c r="J18" s="9"/>
      <c r="K18" s="9"/>
    </row>
    <row r="19" spans="1:11">
      <c r="A19" s="15"/>
      <c r="B19" s="9"/>
      <c r="C19" s="9"/>
      <c r="D19" s="9"/>
      <c r="E19" s="9"/>
      <c r="F19" s="9"/>
      <c r="G19" s="9"/>
      <c r="H19" s="9"/>
      <c r="I19" s="9"/>
      <c r="J19" s="9"/>
      <c r="K19" s="9"/>
    </row>
    <row r="20" spans="1:11" ht="15" thickBot="1">
      <c r="A20" s="9" t="s">
        <v>16</v>
      </c>
      <c r="B20" s="16">
        <f>B14</f>
        <v>4358.9644201894644</v>
      </c>
      <c r="C20" s="9" t="s">
        <v>17</v>
      </c>
      <c r="D20" s="9"/>
      <c r="E20" s="9"/>
      <c r="F20" s="9"/>
      <c r="G20" s="9"/>
      <c r="H20" s="9"/>
      <c r="I20" s="9"/>
      <c r="J20" s="9"/>
      <c r="K20" s="9"/>
    </row>
    <row r="21" spans="1:11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</row>
    <row r="22" spans="1:11" ht="63.75" customHeight="1" thickBot="1">
      <c r="A22" s="17" t="s">
        <v>18</v>
      </c>
      <c r="B22" s="16">
        <f>B20/0.06</f>
        <v>72649.407003157743</v>
      </c>
      <c r="C22" s="9"/>
      <c r="D22" s="9"/>
      <c r="E22" s="9"/>
      <c r="F22" s="9"/>
      <c r="G22" s="9"/>
      <c r="H22" s="9"/>
      <c r="I22" s="9"/>
      <c r="J22" s="9"/>
      <c r="K22" s="9"/>
    </row>
    <row r="23" spans="1:11">
      <c r="A23" s="9"/>
      <c r="B23" s="18"/>
      <c r="C23" s="9"/>
      <c r="D23" s="9"/>
      <c r="E23" s="9"/>
      <c r="F23" s="9"/>
      <c r="G23" s="9"/>
      <c r="H23" s="9"/>
      <c r="I23" s="9"/>
      <c r="J23" s="9"/>
      <c r="K23" s="9"/>
    </row>
    <row r="24" spans="1:11" ht="54" customHeight="1" thickBot="1">
      <c r="A24" s="17" t="s">
        <v>19</v>
      </c>
      <c r="B24" s="16">
        <f>B20/0.08</f>
        <v>54487.0552523683</v>
      </c>
      <c r="C24" s="9"/>
      <c r="D24" s="9"/>
      <c r="E24" s="9"/>
      <c r="F24" s="9"/>
      <c r="G24" s="9"/>
      <c r="H24" s="9"/>
      <c r="I24" s="9"/>
      <c r="J24" s="9"/>
      <c r="K24" s="9"/>
    </row>
    <row r="25" spans="1:11">
      <c r="A25" s="9" t="s">
        <v>17</v>
      </c>
      <c r="B25" s="18"/>
      <c r="C25" s="9"/>
      <c r="D25" s="9"/>
      <c r="E25" s="9"/>
      <c r="F25" s="9"/>
      <c r="G25" s="9"/>
      <c r="H25" s="9"/>
      <c r="I25" s="9"/>
      <c r="J25" s="9"/>
      <c r="K25" s="9"/>
    </row>
    <row r="26" spans="1:11" ht="50.25" customHeight="1" thickBot="1">
      <c r="A26" s="17" t="s">
        <v>20</v>
      </c>
      <c r="B26" s="16">
        <f>B20/0.1</f>
        <v>43589.64420189464</v>
      </c>
      <c r="C26" s="9"/>
      <c r="D26" s="9"/>
      <c r="E26" s="9"/>
      <c r="F26" s="9"/>
      <c r="G26" s="9"/>
      <c r="H26" s="9"/>
      <c r="I26" s="9"/>
      <c r="J26" s="9"/>
      <c r="K26" s="9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Affordability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</dc:creator>
  <cp:lastModifiedBy>Lea Theodotou</cp:lastModifiedBy>
  <cp:lastPrinted>2008-11-11T20:06:34Z</cp:lastPrinted>
  <dcterms:created xsi:type="dcterms:W3CDTF">2008-10-30T15:07:20Z</dcterms:created>
  <dcterms:modified xsi:type="dcterms:W3CDTF">2015-02-12T22:44:47Z</dcterms:modified>
</cp:coreProperties>
</file>